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135" activeTab="0"/>
  </bookViews>
  <sheets>
    <sheet name="回答用シート" sheetId="1" r:id="rId1"/>
    <sheet name="グラフ用シート" sheetId="2" r:id="rId2"/>
  </sheets>
  <definedNames>
    <definedName name="_xlnm.Print_Area" localSheetId="0">'回答用シート'!$A$1:$T$33</definedName>
  </definedNames>
  <calcPr fullCalcOnLoad="1"/>
</workbook>
</file>

<file path=xl/sharedStrings.xml><?xml version="1.0" encoding="utf-8"?>
<sst xmlns="http://schemas.openxmlformats.org/spreadsheetml/2006/main" count="51" uniqueCount="49">
  <si>
    <t>良く眠れない</t>
  </si>
  <si>
    <t>身体の調子が悪い</t>
  </si>
  <si>
    <t>仕事中、強い眠気に襲われる</t>
  </si>
  <si>
    <t>朝起きた時、ぐったりした疲れを感じる</t>
  </si>
  <si>
    <t>へとへとだ</t>
  </si>
  <si>
    <t>時々ある</t>
  </si>
  <si>
    <t>よくある</t>
  </si>
  <si>
    <t>計</t>
  </si>
  <si>
    <t>ほとんど
ない</t>
  </si>
  <si>
    <t>仕事を怠けているように感じる</t>
  </si>
  <si>
    <t>理由のない恐怖感（パニック）に襲われる</t>
  </si>
  <si>
    <t>心配事が心に浮かぶ</t>
  </si>
  <si>
    <t>物事に集中できない</t>
  </si>
  <si>
    <t>以前と比べて疲れやすい</t>
  </si>
  <si>
    <t>何か気持ちが落ち着くことをする</t>
  </si>
  <si>
    <t>外出など活動的なことで気分転換する</t>
  </si>
  <si>
    <t>寝つきが良い</t>
  </si>
  <si>
    <t>ぐっすり眠れる</t>
  </si>
  <si>
    <t>適切な時間に目覚める</t>
  </si>
  <si>
    <t>睡眠時間を確保できる</t>
  </si>
  <si>
    <t>睡眠パターンが安定している</t>
  </si>
  <si>
    <t>睡眠に影響する疲労自覚症状</t>
  </si>
  <si>
    <t>質問項目</t>
  </si>
  <si>
    <t>分　類</t>
  </si>
  <si>
    <t>ストレス</t>
  </si>
  <si>
    <t>ストレス対処</t>
  </si>
  <si>
    <t>睡眠満足度</t>
  </si>
  <si>
    <t>疲労の
自覚症状</t>
  </si>
  <si>
    <t>こころの
状態</t>
  </si>
  <si>
    <t>氏名</t>
  </si>
  <si>
    <t>回答日</t>
  </si>
  <si>
    <t>あなたの心の健康バランス</t>
  </si>
  <si>
    <r>
      <t>　◆以下の質問ごとに、</t>
    </r>
    <r>
      <rPr>
        <b/>
        <sz val="14"/>
        <color indexed="8"/>
        <rFont val="ＭＳ Ｐゴシック"/>
        <family val="3"/>
      </rPr>
      <t>最近１週間のあなたの状態</t>
    </r>
    <r>
      <rPr>
        <sz val="14"/>
        <color indexed="8"/>
        <rFont val="ＭＳ Ｐゴシック"/>
        <family val="3"/>
      </rPr>
      <t>にあてはまる項目を1つずつ選択してください。</t>
    </r>
  </si>
  <si>
    <t>気持ちが張り詰めている</t>
  </si>
  <si>
    <t>その出来事をポジティブに考える</t>
  </si>
  <si>
    <t>好ましい状態です</t>
  </si>
  <si>
    <t>早めに相談してみましょう</t>
  </si>
  <si>
    <t>楽に座って、くつろげない</t>
  </si>
  <si>
    <t>不安だ</t>
  </si>
  <si>
    <t>落ち着かない</t>
  </si>
  <si>
    <t>ゆううつだ</t>
  </si>
  <si>
    <t>趣味や娯楽で気を紛らわす</t>
  </si>
  <si>
    <t>「なんとかなる」と希望が持てる</t>
  </si>
  <si>
    <t>睡眠満足度
****</t>
  </si>
  <si>
    <t>ストレス対処度
**</t>
  </si>
  <si>
    <t>こころの状態
***</t>
  </si>
  <si>
    <t>ISI-J合計点を目的変数とし、自覚症状を説明変数とした重回帰で優位な変数。</t>
  </si>
  <si>
    <t>ストレスと関連した疲労自覚症状
*</t>
  </si>
  <si>
    <t>睡眠に関連した
疲労自覚症状
*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</si>
</sst>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5"/>
      <color indexed="8"/>
      <name val="ＭＳ Ｐゴシック"/>
      <family val="3"/>
    </font>
    <font>
      <sz val="15"/>
      <color indexed="8"/>
      <name val="Calibri"/>
      <family val="2"/>
    </font>
    <font>
      <sz val="13"/>
      <color indexed="8"/>
      <name val="Calibri"/>
      <family val="2"/>
    </font>
    <font>
      <sz val="6"/>
      <color indexed="8"/>
      <name val="Calibri"/>
      <family val="2"/>
    </font>
    <font>
      <sz val="7"/>
      <color indexed="8"/>
      <name val="Calibri"/>
      <family val="2"/>
    </font>
    <font>
      <b/>
      <sz val="13"/>
      <color indexed="10"/>
      <name val="ＭＳ Ｐゴシック"/>
      <family val="3"/>
    </font>
    <font>
      <sz val="11"/>
      <color indexed="8"/>
      <name val="Calibri"/>
      <family val="2"/>
    </font>
    <font>
      <b/>
      <sz val="13"/>
      <color indexed="10"/>
      <name val="Calibri"/>
      <family val="2"/>
    </font>
    <font>
      <b/>
      <sz val="13"/>
      <color indexed="12"/>
      <name val="ＭＳ Ｐゴシック"/>
      <family val="3"/>
    </font>
    <font>
      <sz val="16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58" fillId="0" borderId="0" xfId="0" applyFont="1" applyAlignment="1">
      <alignment vertical="center" wrapText="1"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21" xfId="0" applyFill="1" applyBorder="1" applyAlignment="1">
      <alignment vertical="center"/>
    </xf>
    <xf numFmtId="0" fontId="0" fillId="6" borderId="22" xfId="0" applyFill="1" applyBorder="1" applyAlignment="1">
      <alignment vertical="center"/>
    </xf>
    <xf numFmtId="0" fontId="0" fillId="6" borderId="23" xfId="0" applyFill="1" applyBorder="1" applyAlignment="1">
      <alignment vertical="center"/>
    </xf>
    <xf numFmtId="0" fontId="0" fillId="33" borderId="10" xfId="0" applyFill="1" applyBorder="1" applyAlignment="1" applyProtection="1">
      <alignment vertical="center"/>
      <protection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7" fillId="6" borderId="15" xfId="0" applyFont="1" applyFill="1" applyBorder="1" applyAlignment="1">
      <alignment horizontal="left" vertical="center"/>
    </xf>
    <xf numFmtId="176" fontId="57" fillId="0" borderId="0" xfId="0" applyNumberFormat="1" applyFont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睡眠とこころの健康</a:t>
            </a:r>
            <a:r>
              <a:rPr lang="en-US" cap="none" sz="15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</a:rPr>
              <a:t>バランスチェック表</a:t>
            </a:r>
          </a:p>
        </c:rich>
      </c:tx>
      <c:layout>
        <c:manualLayout>
          <c:xMode val="factor"/>
          <c:yMode val="factor"/>
          <c:x val="-0.32375"/>
          <c:y val="0.09075"/>
        </c:manualLayout>
      </c:layout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14625"/>
          <c:y val="0.14475"/>
          <c:w val="0.711"/>
          <c:h val="0.8182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'グラフ用シート'!$A$2</c:f>
              <c:strCache>
                <c:ptCount val="1"/>
                <c:pt idx="0">
                  <c:v>あなたの心の健康バランス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'グラフ用シート'!$B$1:$F$1</c:f>
              <c:strCache>
                <c:ptCount val="5"/>
                <c:pt idx="0">
                  <c:v>疲労の
自覚症状</c:v>
                </c:pt>
                <c:pt idx="1">
                  <c:v>こころの
状態</c:v>
                </c:pt>
                <c:pt idx="2">
                  <c:v>ストレス</c:v>
                </c:pt>
                <c:pt idx="3">
                  <c:v>ストレス対処</c:v>
                </c:pt>
                <c:pt idx="4">
                  <c:v>睡眠満足度</c:v>
                </c:pt>
              </c:strCache>
            </c:strRef>
          </c:cat>
          <c:val>
            <c:numRef>
              <c:f>'グラフ用シート'!$B$2:$F$2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'グラフ用シート'!$A$3</c:f>
              <c:strCache>
                <c:ptCount val="1"/>
                <c:pt idx="0">
                  <c:v>好ましい状態です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'グラフ用シート'!$B$1:$F$1</c:f>
              <c:strCache>
                <c:ptCount val="5"/>
                <c:pt idx="0">
                  <c:v>疲労の
自覚症状</c:v>
                </c:pt>
                <c:pt idx="1">
                  <c:v>こころの
状態</c:v>
                </c:pt>
                <c:pt idx="2">
                  <c:v>ストレス</c:v>
                </c:pt>
                <c:pt idx="3">
                  <c:v>ストレス対処</c:v>
                </c:pt>
                <c:pt idx="4">
                  <c:v>睡眠満足度</c:v>
                </c:pt>
              </c:strCache>
            </c:strRef>
          </c:cat>
          <c:val>
            <c:numRef>
              <c:f>'グラフ用シート'!$B$3:$F$3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</c:ser>
        <c:ser>
          <c:idx val="2"/>
          <c:order val="2"/>
          <c:tx>
            <c:strRef>
              <c:f>'グラフ用シート'!$A$4</c:f>
              <c:strCache>
                <c:ptCount val="1"/>
                <c:pt idx="0">
                  <c:v>早めに相談してみましょう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'グラフ用シート'!$B$1:$F$1</c:f>
              <c:strCache>
                <c:ptCount val="5"/>
                <c:pt idx="0">
                  <c:v>疲労の
自覚症状</c:v>
                </c:pt>
                <c:pt idx="1">
                  <c:v>こころの
状態</c:v>
                </c:pt>
                <c:pt idx="2">
                  <c:v>ストレス</c:v>
                </c:pt>
                <c:pt idx="3">
                  <c:v>ストレス対処</c:v>
                </c:pt>
                <c:pt idx="4">
                  <c:v>睡眠満足度</c:v>
                </c:pt>
              </c:strCache>
            </c:strRef>
          </c:cat>
          <c:val>
            <c:numRef>
              <c:f>'グラフ用シート'!$B$4:$F$4</c:f>
              <c:numCach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  <c:axId val="51114325"/>
        <c:axId val="57375742"/>
      </c:radarChart>
      <c:catAx>
        <c:axId val="511143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57375742"/>
        <c:crosses val="autoZero"/>
        <c:auto val="0"/>
        <c:lblOffset val="100"/>
        <c:tickLblSkip val="1"/>
        <c:noMultiLvlLbl val="0"/>
      </c:catAx>
      <c:valAx>
        <c:axId val="57375742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114325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"/>
          <c:y val="0.12525"/>
          <c:w val="0.29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12</xdr:row>
      <xdr:rowOff>9525</xdr:rowOff>
    </xdr:from>
    <xdr:to>
      <xdr:col>19</xdr:col>
      <xdr:colOff>428625</xdr:colOff>
      <xdr:row>31</xdr:row>
      <xdr:rowOff>28575</xdr:rowOff>
    </xdr:to>
    <xdr:graphicFrame>
      <xdr:nvGraphicFramePr>
        <xdr:cNvPr id="1" name="グラフ 1"/>
        <xdr:cNvGraphicFramePr/>
      </xdr:nvGraphicFramePr>
      <xdr:xfrm>
        <a:off x="6210300" y="3981450"/>
        <a:ext cx="682942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142875</xdr:colOff>
      <xdr:row>1</xdr:row>
      <xdr:rowOff>95250</xdr:rowOff>
    </xdr:from>
    <xdr:to>
      <xdr:col>19</xdr:col>
      <xdr:colOff>400050</xdr:colOff>
      <xdr:row>9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181850" y="428625"/>
          <a:ext cx="5829300" cy="2457450"/>
        </a:xfrm>
        <a:prstGeom prst="rect">
          <a:avLst/>
        </a:prstGeom>
        <a:solidFill>
          <a:srgbClr val="FFFFFF"/>
        </a:solidFill>
        <a:ln w="2222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使用方法について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・２５の質問ごとに該当する○を左クリックしてください。右のレーダーチャートに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結果が表示されます。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・○を右クリックしてしまうと、選択できなくなる場合があります。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そのときは、保存をせずエクセルを一旦終了してください。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・入力後の</a:t>
          </a: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上書き保存はしないでください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印刷するときは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プリンターの設定の</a:t>
          </a:r>
          <a:r>
            <a:rPr lang="en-US" cap="none" sz="13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『</a:t>
          </a: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出力用紙サイズ</a:t>
          </a:r>
          <a:r>
            <a:rPr lang="en-US" cap="none" sz="13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』</a:t>
          </a: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3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Ａ４</a:t>
          </a: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に設定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8</xdr:col>
      <xdr:colOff>400050</xdr:colOff>
      <xdr:row>9</xdr:row>
      <xdr:rowOff>38100</xdr:rowOff>
    </xdr:from>
    <xdr:to>
      <xdr:col>19</xdr:col>
      <xdr:colOff>552450</xdr:colOff>
      <xdr:row>12</xdr:row>
      <xdr:rowOff>361950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219825" y="2924175"/>
          <a:ext cx="694372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◆集計された値から５角形のバランスを見ましょう。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◆本人の自覚は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によって異なります。バランスが悪く、気になることがあれば、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職場の保健職に相談しましょう。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◆４以下の項目があれば気をつけましょう。８以上は、良い状態です。</a:t>
          </a:r>
        </a:p>
      </xdr:txBody>
    </xdr:sp>
    <xdr:clientData/>
  </xdr:twoCellAnchor>
  <xdr:twoCellAnchor>
    <xdr:from>
      <xdr:col>0</xdr:col>
      <xdr:colOff>28575</xdr:colOff>
      <xdr:row>30</xdr:row>
      <xdr:rowOff>38100</xdr:rowOff>
    </xdr:from>
    <xdr:to>
      <xdr:col>8</xdr:col>
      <xdr:colOff>28575</xdr:colOff>
      <xdr:row>32</xdr:row>
      <xdr:rowOff>152400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8575" y="10525125"/>
          <a:ext cx="58197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0800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*は疲労蓄積度自己診断チェックリスト項目（厚生労働省）を、**は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BSCP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項目を、***は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HADS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項目、****は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ISI-J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項目を一部改編して用いた。</a:t>
          </a:r>
        </a:p>
      </xdr:txBody>
    </xdr:sp>
    <xdr:clientData/>
  </xdr:twoCellAnchor>
  <xdr:twoCellAnchor>
    <xdr:from>
      <xdr:col>11</xdr:col>
      <xdr:colOff>228600</xdr:colOff>
      <xdr:row>29</xdr:row>
      <xdr:rowOff>247650</xdr:rowOff>
    </xdr:from>
    <xdr:to>
      <xdr:col>19</xdr:col>
      <xdr:colOff>371475</xdr:colOff>
      <xdr:row>31</xdr:row>
      <xdr:rowOff>180975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7877175" y="10372725"/>
          <a:ext cx="51054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0800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本調査票は、労働者健康福祉機構の平成２４年度産業雄保健調査研究費の支援を受けて、徳島産業保健推進センターの調査研究事業として実施されたものである。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showRowColHeaders="0" tabSelected="1" zoomScale="85" zoomScaleNormal="85" zoomScaleSheetLayoutView="70" zoomScalePageLayoutView="0" workbookViewId="0" topLeftCell="A1">
      <selection activeCell="A4" sqref="A4:A5"/>
    </sheetView>
  </sheetViews>
  <sheetFormatPr defaultColWidth="9.140625" defaultRowHeight="15"/>
  <cols>
    <col min="1" max="1" width="14.421875" style="0" customWidth="1"/>
    <col min="2" max="2" width="36.28125" style="0" bestFit="1" customWidth="1"/>
    <col min="6" max="7" width="9.00390625" style="0" hidden="1" customWidth="1"/>
    <col min="17" max="17" width="10.421875" style="0" bestFit="1" customWidth="1"/>
  </cols>
  <sheetData>
    <row r="1" spans="1:19" ht="26.25" customHeight="1">
      <c r="A1" s="11" t="s">
        <v>21</v>
      </c>
      <c r="B1" s="3"/>
      <c r="K1" s="9" t="s">
        <v>29</v>
      </c>
      <c r="L1" s="47"/>
      <c r="M1" s="47"/>
      <c r="N1" s="47"/>
      <c r="O1" s="47"/>
      <c r="P1" s="9" t="s">
        <v>30</v>
      </c>
      <c r="Q1" s="48">
        <f ca="1">TODAY()</f>
        <v>41344</v>
      </c>
      <c r="R1" s="48"/>
      <c r="S1" s="48"/>
    </row>
    <row r="2" spans="1:2" ht="17.25" customHeight="1">
      <c r="A2" t="s">
        <v>46</v>
      </c>
      <c r="B2" s="4"/>
    </row>
    <row r="3" spans="1:2" ht="30.75" customHeight="1">
      <c r="A3" s="9" t="s">
        <v>32</v>
      </c>
      <c r="B3" s="3"/>
    </row>
    <row r="4" spans="1:8" ht="25.5" customHeight="1">
      <c r="A4" s="34" t="s">
        <v>23</v>
      </c>
      <c r="B4" s="32" t="s">
        <v>22</v>
      </c>
      <c r="C4" s="39" t="s">
        <v>8</v>
      </c>
      <c r="D4" s="45" t="s">
        <v>5</v>
      </c>
      <c r="E4" s="49" t="s">
        <v>6</v>
      </c>
      <c r="G4" s="34" t="s">
        <v>7</v>
      </c>
      <c r="H4" s="34" t="s">
        <v>7</v>
      </c>
    </row>
    <row r="5" spans="1:8" ht="13.5">
      <c r="A5" s="34"/>
      <c r="B5" s="33"/>
      <c r="C5" s="40"/>
      <c r="D5" s="46"/>
      <c r="E5" s="50"/>
      <c r="G5" s="34"/>
      <c r="H5" s="34"/>
    </row>
    <row r="6" spans="1:8" ht="28.5" customHeight="1">
      <c r="A6" s="35" t="s">
        <v>48</v>
      </c>
      <c r="B6" s="19" t="s">
        <v>0</v>
      </c>
      <c r="C6" s="20"/>
      <c r="D6" s="21"/>
      <c r="E6" s="22"/>
      <c r="F6" s="2">
        <v>0</v>
      </c>
      <c r="G6" s="2">
        <f aca="true" t="shared" si="0" ref="G6:G20">IF(F6=1,2,IF(F6=2,1,0))</f>
        <v>0</v>
      </c>
      <c r="H6" s="42">
        <f>G6+G7+G8+G9+G10</f>
        <v>0</v>
      </c>
    </row>
    <row r="7" spans="1:8" ht="28.5" customHeight="1">
      <c r="A7" s="36"/>
      <c r="B7" s="5" t="s">
        <v>1</v>
      </c>
      <c r="C7" s="6"/>
      <c r="D7" s="7"/>
      <c r="E7" s="8"/>
      <c r="F7" s="2">
        <v>0</v>
      </c>
      <c r="G7" s="2">
        <f t="shared" si="0"/>
        <v>0</v>
      </c>
      <c r="H7" s="43"/>
    </row>
    <row r="8" spans="1:8" ht="28.5" customHeight="1">
      <c r="A8" s="36"/>
      <c r="B8" s="19" t="s">
        <v>2</v>
      </c>
      <c r="C8" s="20"/>
      <c r="D8" s="21"/>
      <c r="E8" s="22"/>
      <c r="F8" s="2">
        <v>0</v>
      </c>
      <c r="G8" s="2">
        <f t="shared" si="0"/>
        <v>0</v>
      </c>
      <c r="H8" s="43"/>
    </row>
    <row r="9" spans="1:8" ht="28.5" customHeight="1">
      <c r="A9" s="36"/>
      <c r="B9" s="1" t="s">
        <v>3</v>
      </c>
      <c r="C9" s="6"/>
      <c r="D9" s="7"/>
      <c r="E9" s="8"/>
      <c r="F9" s="2">
        <v>0</v>
      </c>
      <c r="G9" s="2">
        <f t="shared" si="0"/>
        <v>0</v>
      </c>
      <c r="H9" s="43"/>
    </row>
    <row r="10" spans="1:10" ht="28.5" customHeight="1">
      <c r="A10" s="37"/>
      <c r="B10" s="23" t="s">
        <v>4</v>
      </c>
      <c r="C10" s="24"/>
      <c r="D10" s="25"/>
      <c r="E10" s="26"/>
      <c r="F10" s="2">
        <v>0</v>
      </c>
      <c r="G10" s="2">
        <f t="shared" si="0"/>
        <v>0</v>
      </c>
      <c r="H10" s="43"/>
      <c r="J10" s="10"/>
    </row>
    <row r="11" spans="1:10" ht="28.5" customHeight="1">
      <c r="A11" s="38" t="s">
        <v>45</v>
      </c>
      <c r="B11" s="1" t="s">
        <v>33</v>
      </c>
      <c r="C11" s="6"/>
      <c r="D11" s="7"/>
      <c r="E11" s="8"/>
      <c r="F11" s="13">
        <v>0</v>
      </c>
      <c r="G11" s="13">
        <f t="shared" si="0"/>
        <v>0</v>
      </c>
      <c r="H11" s="42">
        <f>G11+G12+G13+G14+G15</f>
        <v>0</v>
      </c>
      <c r="J11" s="15"/>
    </row>
    <row r="12" spans="1:8" ht="28.5" customHeight="1">
      <c r="A12" s="34"/>
      <c r="B12" s="19" t="s">
        <v>9</v>
      </c>
      <c r="C12" s="20"/>
      <c r="D12" s="21"/>
      <c r="E12" s="22"/>
      <c r="F12" s="12">
        <v>0</v>
      </c>
      <c r="G12" s="12">
        <f t="shared" si="0"/>
        <v>0</v>
      </c>
      <c r="H12" s="43"/>
    </row>
    <row r="13" spans="1:8" ht="28.5" customHeight="1">
      <c r="A13" s="34"/>
      <c r="B13" s="1" t="s">
        <v>10</v>
      </c>
      <c r="C13" s="6"/>
      <c r="D13" s="7"/>
      <c r="E13" s="8"/>
      <c r="F13" s="12">
        <v>0</v>
      </c>
      <c r="G13" s="12">
        <f t="shared" si="0"/>
        <v>0</v>
      </c>
      <c r="H13" s="43"/>
    </row>
    <row r="14" spans="1:8" ht="28.5" customHeight="1">
      <c r="A14" s="34"/>
      <c r="B14" s="19" t="s">
        <v>11</v>
      </c>
      <c r="C14" s="20"/>
      <c r="D14" s="21"/>
      <c r="E14" s="22"/>
      <c r="F14" s="12">
        <v>0</v>
      </c>
      <c r="G14" s="12">
        <f t="shared" si="0"/>
        <v>0</v>
      </c>
      <c r="H14" s="43"/>
    </row>
    <row r="15" spans="1:8" ht="28.5" customHeight="1">
      <c r="A15" s="34"/>
      <c r="B15" s="1" t="s">
        <v>37</v>
      </c>
      <c r="C15" s="6"/>
      <c r="D15" s="7"/>
      <c r="E15" s="8"/>
      <c r="F15" s="14">
        <v>0</v>
      </c>
      <c r="G15" s="14">
        <f t="shared" si="0"/>
        <v>0</v>
      </c>
      <c r="H15" s="44"/>
    </row>
    <row r="16" spans="1:8" ht="28.5" customHeight="1">
      <c r="A16" s="37" t="s">
        <v>47</v>
      </c>
      <c r="B16" s="27" t="s">
        <v>38</v>
      </c>
      <c r="C16" s="28"/>
      <c r="D16" s="29"/>
      <c r="E16" s="30"/>
      <c r="F16" s="2">
        <v>0</v>
      </c>
      <c r="G16" s="2">
        <f t="shared" si="0"/>
        <v>0</v>
      </c>
      <c r="H16" s="43">
        <f>G16+G17+G18+G19+G20</f>
        <v>0</v>
      </c>
    </row>
    <row r="17" spans="1:8" ht="28.5" customHeight="1">
      <c r="A17" s="34"/>
      <c r="B17" s="1" t="s">
        <v>39</v>
      </c>
      <c r="C17" s="6"/>
      <c r="D17" s="7"/>
      <c r="E17" s="8"/>
      <c r="F17" s="2">
        <v>0</v>
      </c>
      <c r="G17" s="2">
        <f t="shared" si="0"/>
        <v>0</v>
      </c>
      <c r="H17" s="43"/>
    </row>
    <row r="18" spans="1:8" ht="28.5" customHeight="1">
      <c r="A18" s="34"/>
      <c r="B18" s="19" t="s">
        <v>12</v>
      </c>
      <c r="C18" s="20"/>
      <c r="D18" s="21"/>
      <c r="E18" s="22"/>
      <c r="F18" s="2">
        <v>0</v>
      </c>
      <c r="G18" s="2">
        <f t="shared" si="0"/>
        <v>0</v>
      </c>
      <c r="H18" s="43"/>
    </row>
    <row r="19" spans="1:8" ht="28.5" customHeight="1">
      <c r="A19" s="34"/>
      <c r="B19" s="5" t="s">
        <v>13</v>
      </c>
      <c r="C19" s="6"/>
      <c r="D19" s="7"/>
      <c r="E19" s="8"/>
      <c r="F19" s="2">
        <v>0</v>
      </c>
      <c r="G19" s="2">
        <f t="shared" si="0"/>
        <v>0</v>
      </c>
      <c r="H19" s="43"/>
    </row>
    <row r="20" spans="1:8" ht="28.5" customHeight="1">
      <c r="A20" s="32"/>
      <c r="B20" s="23" t="s">
        <v>40</v>
      </c>
      <c r="C20" s="24"/>
      <c r="D20" s="25"/>
      <c r="E20" s="26"/>
      <c r="F20" s="2">
        <v>0</v>
      </c>
      <c r="G20" s="2">
        <f t="shared" si="0"/>
        <v>0</v>
      </c>
      <c r="H20" s="43"/>
    </row>
    <row r="21" spans="1:8" ht="28.5" customHeight="1">
      <c r="A21" s="38" t="s">
        <v>44</v>
      </c>
      <c r="B21" s="1" t="s">
        <v>41</v>
      </c>
      <c r="C21" s="6"/>
      <c r="D21" s="7"/>
      <c r="E21" s="8"/>
      <c r="F21" s="13">
        <v>0</v>
      </c>
      <c r="G21" s="13">
        <f aca="true" t="shared" si="1" ref="G21:G30">IF(F21=3,2,IF(F21=2,1,0))</f>
        <v>0</v>
      </c>
      <c r="H21" s="42">
        <f>G21+G22+G23+G24+G25</f>
        <v>0</v>
      </c>
    </row>
    <row r="22" spans="1:8" ht="28.5" customHeight="1">
      <c r="A22" s="34"/>
      <c r="B22" s="19" t="s">
        <v>14</v>
      </c>
      <c r="C22" s="20"/>
      <c r="D22" s="21"/>
      <c r="E22" s="22"/>
      <c r="F22" s="12">
        <v>0</v>
      </c>
      <c r="G22" s="12">
        <f t="shared" si="1"/>
        <v>0</v>
      </c>
      <c r="H22" s="43"/>
    </row>
    <row r="23" spans="1:8" ht="28.5" customHeight="1">
      <c r="A23" s="34"/>
      <c r="B23" s="1" t="s">
        <v>15</v>
      </c>
      <c r="C23" s="6"/>
      <c r="D23" s="7"/>
      <c r="E23" s="8"/>
      <c r="F23" s="12">
        <v>0</v>
      </c>
      <c r="G23" s="12">
        <f t="shared" si="1"/>
        <v>0</v>
      </c>
      <c r="H23" s="43"/>
    </row>
    <row r="24" spans="1:8" ht="28.5" customHeight="1">
      <c r="A24" s="34"/>
      <c r="B24" s="19" t="s">
        <v>42</v>
      </c>
      <c r="C24" s="20"/>
      <c r="D24" s="21"/>
      <c r="E24" s="22"/>
      <c r="F24" s="12">
        <v>0</v>
      </c>
      <c r="G24" s="12">
        <f t="shared" si="1"/>
        <v>0</v>
      </c>
      <c r="H24" s="43"/>
    </row>
    <row r="25" spans="1:8" ht="28.5" customHeight="1">
      <c r="A25" s="34"/>
      <c r="B25" s="1" t="s">
        <v>34</v>
      </c>
      <c r="C25" s="6"/>
      <c r="D25" s="7"/>
      <c r="E25" s="8"/>
      <c r="F25" s="14">
        <v>0</v>
      </c>
      <c r="G25" s="14">
        <f t="shared" si="1"/>
        <v>0</v>
      </c>
      <c r="H25" s="44"/>
    </row>
    <row r="26" spans="1:8" ht="28.5" customHeight="1">
      <c r="A26" s="36" t="s">
        <v>43</v>
      </c>
      <c r="B26" s="27" t="s">
        <v>16</v>
      </c>
      <c r="C26" s="28"/>
      <c r="D26" s="29"/>
      <c r="E26" s="30"/>
      <c r="F26" s="2">
        <v>0</v>
      </c>
      <c r="G26" s="2">
        <f t="shared" si="1"/>
        <v>0</v>
      </c>
      <c r="H26" s="43">
        <f>G26+G27+G28+G29+G30</f>
        <v>0</v>
      </c>
    </row>
    <row r="27" spans="1:8" ht="28.5" customHeight="1">
      <c r="A27" s="41"/>
      <c r="B27" s="1" t="s">
        <v>17</v>
      </c>
      <c r="C27" s="6"/>
      <c r="D27" s="7"/>
      <c r="E27" s="8"/>
      <c r="F27" s="2">
        <v>0</v>
      </c>
      <c r="G27" s="2">
        <f t="shared" si="1"/>
        <v>0</v>
      </c>
      <c r="H27" s="43"/>
    </row>
    <row r="28" spans="1:8" ht="28.5" customHeight="1">
      <c r="A28" s="41"/>
      <c r="B28" s="19" t="s">
        <v>18</v>
      </c>
      <c r="C28" s="20"/>
      <c r="D28" s="21"/>
      <c r="E28" s="22"/>
      <c r="F28" s="2">
        <v>0</v>
      </c>
      <c r="G28" s="2">
        <f t="shared" si="1"/>
        <v>0</v>
      </c>
      <c r="H28" s="43"/>
    </row>
    <row r="29" spans="1:8" ht="28.5" customHeight="1">
      <c r="A29" s="41"/>
      <c r="B29" s="1" t="s">
        <v>19</v>
      </c>
      <c r="C29" s="6"/>
      <c r="D29" s="7"/>
      <c r="E29" s="8"/>
      <c r="F29" s="2">
        <v>0</v>
      </c>
      <c r="G29" s="2">
        <f t="shared" si="1"/>
        <v>0</v>
      </c>
      <c r="H29" s="43"/>
    </row>
    <row r="30" spans="1:8" ht="28.5" customHeight="1">
      <c r="A30" s="33"/>
      <c r="B30" s="19" t="s">
        <v>20</v>
      </c>
      <c r="C30" s="20"/>
      <c r="D30" s="21"/>
      <c r="E30" s="22"/>
      <c r="F30" s="2">
        <v>0</v>
      </c>
      <c r="G30" s="2">
        <f t="shared" si="1"/>
        <v>0</v>
      </c>
      <c r="H30" s="44"/>
    </row>
    <row r="32" ht="15" customHeight="1"/>
    <row r="33" ht="15" customHeight="1"/>
  </sheetData>
  <sheetProtection sheet="1" selectLockedCells="1"/>
  <mergeCells count="19">
    <mergeCell ref="D4:D5"/>
    <mergeCell ref="L1:O1"/>
    <mergeCell ref="Q1:S1"/>
    <mergeCell ref="E4:E5"/>
    <mergeCell ref="G4:G5"/>
    <mergeCell ref="H4:H5"/>
    <mergeCell ref="A21:A25"/>
    <mergeCell ref="A26:A30"/>
    <mergeCell ref="H6:H10"/>
    <mergeCell ref="H11:H15"/>
    <mergeCell ref="H16:H20"/>
    <mergeCell ref="H21:H25"/>
    <mergeCell ref="H26:H30"/>
    <mergeCell ref="B4:B5"/>
    <mergeCell ref="A4:A5"/>
    <mergeCell ref="A6:A10"/>
    <mergeCell ref="A11:A15"/>
    <mergeCell ref="A16:A20"/>
    <mergeCell ref="C4:C5"/>
  </mergeCells>
  <printOptions/>
  <pageMargins left="0.8267716535433072" right="0.4330708661417323" top="0.5511811023622047" bottom="0.35433070866141736" header="0.1968503937007874" footer="0.15748031496062992"/>
  <pageSetup horizontalDpi="600" verticalDpi="600" orientation="landscape" paperSize="8" scale="98" r:id="rId3"/>
  <headerFooter>
    <oddFooter>&amp;R徳島産業保健推進センター平成24年度調査研究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24.140625" style="0" bestFit="1" customWidth="1"/>
    <col min="2" max="6" width="15.140625" style="0" customWidth="1"/>
  </cols>
  <sheetData>
    <row r="1" spans="1:6" ht="27">
      <c r="A1" s="16" t="s">
        <v>31</v>
      </c>
      <c r="B1" s="17" t="s">
        <v>27</v>
      </c>
      <c r="C1" s="17" t="s">
        <v>28</v>
      </c>
      <c r="D1" s="16" t="s">
        <v>24</v>
      </c>
      <c r="E1" s="16" t="s">
        <v>25</v>
      </c>
      <c r="F1" s="16" t="s">
        <v>26</v>
      </c>
    </row>
    <row r="2" spans="1:6" ht="27.75" customHeight="1">
      <c r="A2" s="31" t="s">
        <v>31</v>
      </c>
      <c r="B2" s="31">
        <f>'回答用シート'!H6</f>
        <v>0</v>
      </c>
      <c r="C2" s="31">
        <f>'回答用シート'!H11</f>
        <v>0</v>
      </c>
      <c r="D2" s="31">
        <f>'回答用シート'!H16</f>
        <v>0</v>
      </c>
      <c r="E2" s="31">
        <f>'回答用シート'!H21</f>
        <v>0</v>
      </c>
      <c r="F2" s="31">
        <f>'回答用シート'!H26</f>
        <v>0</v>
      </c>
    </row>
    <row r="3" spans="1:6" ht="27.75" customHeight="1">
      <c r="A3" s="16" t="s">
        <v>35</v>
      </c>
      <c r="B3" s="16">
        <v>8</v>
      </c>
      <c r="C3" s="16">
        <v>8</v>
      </c>
      <c r="D3" s="16">
        <v>8</v>
      </c>
      <c r="E3" s="16">
        <v>8</v>
      </c>
      <c r="F3" s="16">
        <v>8</v>
      </c>
    </row>
    <row r="4" spans="1:6" ht="27.75" customHeight="1">
      <c r="A4" s="18" t="s">
        <v>36</v>
      </c>
      <c r="B4" s="18">
        <v>4</v>
      </c>
      <c r="C4" s="18">
        <v>4</v>
      </c>
      <c r="D4" s="18">
        <v>4</v>
      </c>
      <c r="E4" s="18">
        <v>4</v>
      </c>
      <c r="F4" s="18">
        <v>4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2013-03-11T05:58:47Z</cp:lastPrinted>
  <dcterms:created xsi:type="dcterms:W3CDTF">2013-01-09T00:23:12Z</dcterms:created>
  <dcterms:modified xsi:type="dcterms:W3CDTF">2013-03-11T08:57:31Z</dcterms:modified>
  <cp:category/>
  <cp:version/>
  <cp:contentType/>
  <cp:contentStatus/>
</cp:coreProperties>
</file>